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TIN\BPMDocs\"/>
    </mc:Choice>
  </mc:AlternateContent>
  <bookViews>
    <workbookView xWindow="0" yWindow="0" windowWidth="28800" windowHeight="1158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48" i="1" l="1"/>
  <c r="D48" i="1"/>
  <c r="H48" i="1"/>
  <c r="Q48" i="1"/>
  <c r="P48" i="1"/>
  <c r="K48" i="1"/>
  <c r="X48" i="1"/>
  <c r="I48" i="1"/>
  <c r="F48" i="1"/>
  <c r="M48" i="1"/>
  <c r="C48" i="1"/>
  <c r="Y47" i="1" l="1"/>
  <c r="W48" i="1" l="1"/>
  <c r="V48" i="1"/>
  <c r="U48" i="1"/>
  <c r="T48" i="1"/>
  <c r="S48" i="1"/>
  <c r="R48" i="1"/>
  <c r="O48" i="1"/>
  <c r="N48" i="1"/>
  <c r="L48" i="1"/>
  <c r="J48" i="1"/>
  <c r="G48" i="1"/>
  <c r="Y10" i="1" l="1"/>
  <c r="Y48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9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Y23" i="1"/>
  <c r="Y22" i="1"/>
  <c r="Y21" i="1"/>
  <c r="Y20" i="1"/>
  <c r="Y19" i="1"/>
  <c r="Y18" i="1"/>
  <c r="Y17" i="1"/>
  <c r="Y16" i="1"/>
  <c r="Y15" i="1"/>
  <c r="Y14" i="1"/>
  <c r="Y12" i="1"/>
  <c r="Y11" i="1"/>
  <c r="Y8" i="1"/>
  <c r="Y7" i="1"/>
  <c r="Y6" i="1"/>
  <c r="Y5" i="1"/>
  <c r="Z46" i="1" l="1"/>
  <c r="Z47" i="1"/>
  <c r="Z10" i="1"/>
  <c r="Z11" i="1"/>
  <c r="Z16" i="1"/>
  <c r="Z20" i="1"/>
  <c r="Z12" i="1"/>
  <c r="Z17" i="1"/>
  <c r="Z21" i="1"/>
  <c r="Z43" i="1"/>
  <c r="Z27" i="1"/>
  <c r="Z34" i="1"/>
  <c r="Z37" i="1"/>
  <c r="Z32" i="1"/>
  <c r="Z33" i="1"/>
  <c r="Z14" i="1"/>
  <c r="Z18" i="1"/>
  <c r="Z22" i="1"/>
  <c r="Z39" i="1"/>
  <c r="Z9" i="1"/>
  <c r="Z30" i="1"/>
  <c r="Z29" i="1"/>
  <c r="Z24" i="1"/>
  <c r="Z25" i="1"/>
  <c r="Z15" i="1"/>
  <c r="Z19" i="1"/>
  <c r="Z23" i="1"/>
  <c r="Z35" i="1"/>
  <c r="Z48" i="1"/>
  <c r="Z26" i="1"/>
  <c r="Z44" i="1"/>
  <c r="Z42" i="1"/>
  <c r="Z40" i="1"/>
  <c r="Z31" i="1"/>
  <c r="Z38" i="1"/>
  <c r="Z45" i="1"/>
  <c r="Z36" i="1"/>
  <c r="Z41" i="1"/>
  <c r="Z28" i="1"/>
</calcChain>
</file>

<file path=xl/sharedStrings.xml><?xml version="1.0" encoding="utf-8"?>
<sst xmlns="http://schemas.openxmlformats.org/spreadsheetml/2006/main" count="93" uniqueCount="70">
  <si>
    <t>C. GAZIEL</t>
  </si>
  <si>
    <t>L'ORENETA</t>
  </si>
  <si>
    <r>
      <t xml:space="preserve"> </t>
    </r>
    <r>
      <rPr>
        <b/>
        <sz val="10"/>
        <rFont val="Arial"/>
        <family val="2"/>
      </rPr>
      <t>C. B. REIXACH</t>
    </r>
  </si>
  <si>
    <t xml:space="preserve"> C. C. TUEDA</t>
  </si>
  <si>
    <t>DISTRICTE 1</t>
  </si>
  <si>
    <t>DISTRICTE 2</t>
  </si>
  <si>
    <t xml:space="preserve">          DISTRICTE 3</t>
  </si>
  <si>
    <t>DISTRICTE 4</t>
  </si>
  <si>
    <t xml:space="preserve">            SECCIO 1</t>
  </si>
  <si>
    <t xml:space="preserve">            SECCIO 2</t>
  </si>
  <si>
    <t xml:space="preserve">           SECCIO 2</t>
  </si>
  <si>
    <t xml:space="preserve">            SECCIO 3</t>
  </si>
  <si>
    <t xml:space="preserve">           SECCIO 5</t>
  </si>
  <si>
    <t>A</t>
  </si>
  <si>
    <t>B</t>
  </si>
  <si>
    <t>U</t>
  </si>
  <si>
    <t>CENS (CER + CERE)</t>
  </si>
  <si>
    <t>CERTIFICACIONS CENSALS</t>
  </si>
  <si>
    <t>CERTIFICACIONS D'ERRORS</t>
  </si>
  <si>
    <t>NOMBRE DE VOTANS</t>
  </si>
  <si>
    <t>VOTS BLANC</t>
  </si>
  <si>
    <t>VOTS NULS</t>
  </si>
  <si>
    <t>VOTS A CANDIDATURES</t>
  </si>
  <si>
    <t xml:space="preserve">SUMA TOTAL </t>
  </si>
  <si>
    <t>C. L'ESTACIÓ</t>
  </si>
  <si>
    <t>DISTRICTE 3</t>
  </si>
  <si>
    <t>VILARTAGUES</t>
  </si>
  <si>
    <t>SECCIO 3</t>
  </si>
  <si>
    <t>AJUNTAMENT</t>
  </si>
  <si>
    <t>SECCIO 1</t>
  </si>
  <si>
    <t>SECCIO 2</t>
  </si>
  <si>
    <t xml:space="preserve">avanç 14 h. </t>
  </si>
  <si>
    <t xml:space="preserve">avanç 18 h. </t>
  </si>
  <si>
    <t>TOTAL</t>
  </si>
  <si>
    <t>AGGLOTAP</t>
  </si>
  <si>
    <t>ELECCIONS EUROPEES 2024</t>
  </si>
  <si>
    <t>Izquierda Española (IZQESP)</t>
  </si>
  <si>
    <t>Coalición por una  Europa solidaria (CEUS)</t>
  </si>
  <si>
    <t>Frente Obrero (FO)</t>
  </si>
  <si>
    <t>Ahora repúblicas (ERC-EH BILDU-BNG-ARA MÉS) [ Ahora repúblicas (ERC-EH BILDU - BNG - ARA MÉS)]</t>
  </si>
  <si>
    <t>Junts i Lliures per Europa (Junts UE)</t>
  </si>
  <si>
    <t>Partido Socialista Obrero Español (PSOE)</t>
  </si>
  <si>
    <t>Ahora Andalucía (ANDALUCISTAS)</t>
  </si>
  <si>
    <t xml:space="preserve">Iustitia Europea (IE) </t>
  </si>
  <si>
    <t>Vox (VOX)</t>
  </si>
  <si>
    <t>Partido Popular (PP)</t>
  </si>
  <si>
    <t>Escaños en blanco para dejar escaños vacíos ( ESCAÑOS EN BLANCO)</t>
  </si>
  <si>
    <t>Corriente revolucionaria de los trabajadores (CRT)</t>
  </si>
  <si>
    <t>Podemos (PODEMOS)</t>
  </si>
  <si>
    <t>Feministas al congreso (PFAC)</t>
  </si>
  <si>
    <t>Partido comunista de los trabajadores de España (PCTE)</t>
  </si>
  <si>
    <t xml:space="preserve">Coalición partido comunista de los pueblos de España / Partit comunista del poble de Catalunya </t>
  </si>
  <si>
    <t>Sumar (SUMAR)</t>
  </si>
  <si>
    <t>Partido animalista con el medio ambiente (PACMA)</t>
  </si>
  <si>
    <t>Cree en Europa (CREE EN EUROPA)</t>
  </si>
  <si>
    <t>Pais i moviment rural (PMR)</t>
  </si>
  <si>
    <t xml:space="preserve">Agrupación de electores  « SE ACABÓ LA FIESTA » </t>
  </si>
  <si>
    <t>Futuro (F)</t>
  </si>
  <si>
    <t>La España olvidada EXISTE - Municipalistas - Mundo Justo (EXISTE)</t>
  </si>
  <si>
    <t>Ciudadanos - Partido de la ciudadanía (Cs)</t>
  </si>
  <si>
    <t>Falange Española de las J.O.N.S. (FE de las JONS)</t>
  </si>
  <si>
    <t>Soberanía alimentaria Española (SAE)</t>
  </si>
  <si>
    <t>Juntos por extremadura (J.U.E.X)</t>
  </si>
  <si>
    <t>Partido Humanista (PH)</t>
  </si>
  <si>
    <t xml:space="preserve">Volt España (VOLT) </t>
  </si>
  <si>
    <t>Recortes cero (RECORTES CERO)</t>
  </si>
  <si>
    <t>EXTREMEÑOS PREX CREX (EXTREMEÑOS)</t>
  </si>
  <si>
    <t>PARTIDO GALEGO (GLG)</t>
  </si>
  <si>
    <t>Pirates - Alianza Rebelde - European Pirates (PIRATES /REBELDES)</t>
  </si>
  <si>
    <t>Salamanca - Zamora - León Prepal (PREPAL)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</si>
</sst>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14" fontId="0" fillId="2" borderId="0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1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2" borderId="0" xfId="0" applyFill="1" applyAlignment="1"/>
    <xf numFmtId="0" fontId="1" fillId="2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0" fontId="0" fillId="0" borderId="1" xfId="0" applyNumberFormat="1" applyBorder="1"/>
    <xf numFmtId="1" fontId="0" fillId="0" borderId="5" xfId="0" applyNumberForma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0" fillId="3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topLeftCell="B1" workbookViewId="0">
      <selection activeCell="E28" sqref="E28"/>
    </sheetView>
  </sheetViews>
  <sheetFormatPr baseColWidth="10" defaultRowHeight="15" x14ac:dyDescent="0.25"/>
  <cols>
    <col min="1" max="1" width="3" hidden="1" customWidth="1"/>
    <col min="2" max="2" width="51" customWidth="1"/>
    <col min="3" max="6" width="6.140625" customWidth="1"/>
    <col min="7" max="8" width="6.140625" style="61" customWidth="1"/>
    <col min="9" max="24" width="6.140625" customWidth="1"/>
    <col min="25" max="25" width="7.7109375" customWidth="1"/>
    <col min="26" max="26" width="7" customWidth="1"/>
  </cols>
  <sheetData>
    <row r="1" spans="1:26" x14ac:dyDescent="0.25">
      <c r="B1" s="3" t="s">
        <v>35</v>
      </c>
      <c r="C1" s="69" t="s">
        <v>0</v>
      </c>
      <c r="D1" s="70"/>
      <c r="E1" s="70"/>
      <c r="F1" s="71"/>
      <c r="G1" s="35" t="s">
        <v>28</v>
      </c>
      <c r="H1" s="59"/>
      <c r="I1" s="5" t="s">
        <v>34</v>
      </c>
      <c r="J1" s="6"/>
      <c r="K1" s="69" t="s">
        <v>26</v>
      </c>
      <c r="L1" s="70"/>
      <c r="M1" s="71"/>
      <c r="N1" s="69" t="s">
        <v>1</v>
      </c>
      <c r="O1" s="71"/>
      <c r="P1" s="35" t="s">
        <v>24</v>
      </c>
      <c r="Q1" s="5"/>
      <c r="R1" s="77" t="s">
        <v>2</v>
      </c>
      <c r="S1" s="70"/>
      <c r="T1" s="70"/>
      <c r="U1" s="71"/>
      <c r="V1" s="69" t="s">
        <v>3</v>
      </c>
      <c r="W1" s="70"/>
      <c r="X1" s="71"/>
      <c r="Y1" s="49"/>
      <c r="Z1" s="1"/>
    </row>
    <row r="2" spans="1:26" x14ac:dyDescent="0.25">
      <c r="B2" s="4">
        <v>45452</v>
      </c>
      <c r="C2" s="77" t="s">
        <v>4</v>
      </c>
      <c r="D2" s="70"/>
      <c r="E2" s="70"/>
      <c r="F2" s="71"/>
      <c r="G2" s="54" t="s">
        <v>5</v>
      </c>
      <c r="H2" s="54"/>
      <c r="I2" s="7" t="s">
        <v>5</v>
      </c>
      <c r="J2" s="8"/>
      <c r="K2" s="77" t="s">
        <v>5</v>
      </c>
      <c r="L2" s="70"/>
      <c r="M2" s="71"/>
      <c r="N2" s="9" t="s">
        <v>5</v>
      </c>
      <c r="O2" s="8"/>
      <c r="P2" s="74" t="s">
        <v>25</v>
      </c>
      <c r="Q2" s="76"/>
      <c r="R2" s="74" t="s">
        <v>6</v>
      </c>
      <c r="S2" s="75"/>
      <c r="T2" s="75"/>
      <c r="U2" s="76"/>
      <c r="V2" s="77" t="s">
        <v>7</v>
      </c>
      <c r="W2" s="70"/>
      <c r="X2" s="71"/>
      <c r="Y2" s="49"/>
      <c r="Z2" s="1"/>
    </row>
    <row r="3" spans="1:26" x14ac:dyDescent="0.25">
      <c r="B3" s="10"/>
      <c r="C3" s="72" t="s">
        <v>29</v>
      </c>
      <c r="D3" s="73"/>
      <c r="E3" s="72" t="s">
        <v>30</v>
      </c>
      <c r="F3" s="73"/>
      <c r="G3" s="54" t="s">
        <v>8</v>
      </c>
      <c r="H3" s="54"/>
      <c r="I3" s="2" t="s">
        <v>10</v>
      </c>
      <c r="J3" s="2"/>
      <c r="K3" s="72" t="s">
        <v>27</v>
      </c>
      <c r="L3" s="73"/>
      <c r="M3" s="2">
        <v>4</v>
      </c>
      <c r="N3" s="34" t="s">
        <v>12</v>
      </c>
      <c r="O3" s="33"/>
      <c r="P3" s="2" t="s">
        <v>8</v>
      </c>
      <c r="Q3" s="32"/>
      <c r="R3" s="2" t="s">
        <v>9</v>
      </c>
      <c r="S3" s="32"/>
      <c r="T3" s="2" t="s">
        <v>11</v>
      </c>
      <c r="U3" s="32"/>
      <c r="V3" s="72">
        <v>1</v>
      </c>
      <c r="W3" s="73"/>
      <c r="X3" s="11">
        <v>2</v>
      </c>
      <c r="Y3" s="50" t="s">
        <v>33</v>
      </c>
      <c r="Z3" s="1"/>
    </row>
    <row r="4" spans="1:26" x14ac:dyDescent="0.25">
      <c r="C4" s="39" t="s">
        <v>13</v>
      </c>
      <c r="D4" s="40" t="s">
        <v>14</v>
      </c>
      <c r="E4" s="41" t="s">
        <v>13</v>
      </c>
      <c r="F4" s="42" t="s">
        <v>14</v>
      </c>
      <c r="G4" s="41" t="s">
        <v>13</v>
      </c>
      <c r="H4" s="43" t="s">
        <v>14</v>
      </c>
      <c r="I4" s="41" t="s">
        <v>13</v>
      </c>
      <c r="J4" s="42" t="s">
        <v>14</v>
      </c>
      <c r="K4" s="41" t="s">
        <v>13</v>
      </c>
      <c r="L4" s="43" t="s">
        <v>14</v>
      </c>
      <c r="M4" s="44" t="s">
        <v>15</v>
      </c>
      <c r="N4" s="45" t="s">
        <v>13</v>
      </c>
      <c r="O4" s="42" t="s">
        <v>14</v>
      </c>
      <c r="P4" s="41" t="s">
        <v>13</v>
      </c>
      <c r="Q4" s="43" t="s">
        <v>14</v>
      </c>
      <c r="R4" s="41" t="s">
        <v>13</v>
      </c>
      <c r="S4" s="43" t="s">
        <v>14</v>
      </c>
      <c r="T4" s="41" t="s">
        <v>13</v>
      </c>
      <c r="U4" s="43" t="s">
        <v>14</v>
      </c>
      <c r="V4" s="41" t="s">
        <v>13</v>
      </c>
      <c r="W4" s="43" t="s">
        <v>14</v>
      </c>
      <c r="X4" s="42" t="s">
        <v>15</v>
      </c>
      <c r="Y4" s="62"/>
    </row>
    <row r="5" spans="1:26" x14ac:dyDescent="0.25">
      <c r="B5" s="12" t="s">
        <v>16</v>
      </c>
      <c r="C5" s="46">
        <v>586</v>
      </c>
      <c r="D5" s="46">
        <v>487</v>
      </c>
      <c r="E5" s="46">
        <v>719</v>
      </c>
      <c r="F5" s="47">
        <v>784</v>
      </c>
      <c r="G5" s="46">
        <v>527</v>
      </c>
      <c r="H5" s="46">
        <v>519</v>
      </c>
      <c r="I5" s="46">
        <v>798</v>
      </c>
      <c r="J5" s="47">
        <v>863</v>
      </c>
      <c r="K5" s="46">
        <v>871</v>
      </c>
      <c r="L5" s="46">
        <v>877</v>
      </c>
      <c r="M5" s="48">
        <v>863</v>
      </c>
      <c r="N5" s="48">
        <v>721</v>
      </c>
      <c r="O5" s="47">
        <v>744</v>
      </c>
      <c r="P5" s="46">
        <v>926</v>
      </c>
      <c r="Q5" s="46">
        <v>834</v>
      </c>
      <c r="R5" s="46">
        <v>530</v>
      </c>
      <c r="S5" s="46">
        <v>561</v>
      </c>
      <c r="T5" s="46">
        <v>527</v>
      </c>
      <c r="U5" s="46">
        <v>505</v>
      </c>
      <c r="V5" s="46">
        <v>738</v>
      </c>
      <c r="W5" s="46">
        <v>633</v>
      </c>
      <c r="X5" s="46">
        <v>749</v>
      </c>
      <c r="Y5" s="51">
        <f t="shared" ref="Y5:Y48" si="0">SUM(C5:X5)</f>
        <v>15362</v>
      </c>
    </row>
    <row r="6" spans="1:26" hidden="1" x14ac:dyDescent="0.25">
      <c r="B6" s="12" t="s">
        <v>17</v>
      </c>
      <c r="C6" s="14"/>
      <c r="D6" s="14"/>
      <c r="E6" s="14"/>
      <c r="F6" s="14"/>
      <c r="G6" s="60"/>
      <c r="H6" s="60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  <c r="Y6" s="52">
        <f t="shared" si="0"/>
        <v>0</v>
      </c>
    </row>
    <row r="7" spans="1:26" hidden="1" x14ac:dyDescent="0.25">
      <c r="B7" s="16" t="s">
        <v>18</v>
      </c>
      <c r="C7" s="14"/>
      <c r="D7" s="14"/>
      <c r="E7" s="14"/>
      <c r="F7" s="14"/>
      <c r="G7" s="60"/>
      <c r="H7" s="60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52">
        <f t="shared" si="0"/>
        <v>0</v>
      </c>
    </row>
    <row r="8" spans="1:26" hidden="1" x14ac:dyDescent="0.25">
      <c r="B8" s="13" t="s">
        <v>19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52">
        <f t="shared" si="0"/>
        <v>0</v>
      </c>
    </row>
    <row r="9" spans="1:26" x14ac:dyDescent="0.25">
      <c r="B9" s="13" t="s">
        <v>31</v>
      </c>
      <c r="C9" s="17">
        <v>136</v>
      </c>
      <c r="D9" s="17">
        <v>126</v>
      </c>
      <c r="E9" s="17">
        <v>185</v>
      </c>
      <c r="F9" s="17">
        <v>183</v>
      </c>
      <c r="G9" s="55">
        <v>140</v>
      </c>
      <c r="H9" s="55">
        <v>155</v>
      </c>
      <c r="I9" s="17">
        <v>172</v>
      </c>
      <c r="J9" s="17">
        <v>174</v>
      </c>
      <c r="K9" s="17">
        <v>190</v>
      </c>
      <c r="L9" s="17">
        <v>165</v>
      </c>
      <c r="M9" s="17">
        <v>197</v>
      </c>
      <c r="N9" s="17">
        <v>106</v>
      </c>
      <c r="O9" s="17">
        <v>154</v>
      </c>
      <c r="P9" s="17">
        <v>248</v>
      </c>
      <c r="Q9" s="17">
        <v>234</v>
      </c>
      <c r="R9" s="17">
        <v>115</v>
      </c>
      <c r="S9" s="17">
        <v>111</v>
      </c>
      <c r="T9" s="17">
        <v>90</v>
      </c>
      <c r="U9" s="17">
        <v>108</v>
      </c>
      <c r="V9" s="17">
        <v>175</v>
      </c>
      <c r="W9" s="17">
        <v>156</v>
      </c>
      <c r="X9" s="19">
        <v>200</v>
      </c>
      <c r="Y9" s="52">
        <f>SUM(C9:X9)</f>
        <v>3520</v>
      </c>
      <c r="Z9" s="57">
        <f>Y9/$Y$5</f>
        <v>0.22913683114177841</v>
      </c>
    </row>
    <row r="10" spans="1:26" ht="15.75" thickBot="1" x14ac:dyDescent="0.3">
      <c r="B10" s="38" t="s">
        <v>32</v>
      </c>
      <c r="C10" s="17">
        <v>186</v>
      </c>
      <c r="D10" s="17">
        <v>163</v>
      </c>
      <c r="E10" s="17">
        <v>257</v>
      </c>
      <c r="F10" s="17">
        <v>266</v>
      </c>
      <c r="G10" s="55">
        <v>179</v>
      </c>
      <c r="H10" s="55">
        <v>188</v>
      </c>
      <c r="I10" s="17">
        <v>237</v>
      </c>
      <c r="J10" s="17">
        <v>246</v>
      </c>
      <c r="K10" s="17">
        <v>253</v>
      </c>
      <c r="L10" s="17">
        <v>235</v>
      </c>
      <c r="M10" s="17">
        <v>256</v>
      </c>
      <c r="N10" s="17">
        <v>150</v>
      </c>
      <c r="O10" s="17">
        <v>214</v>
      </c>
      <c r="P10" s="17">
        <v>314</v>
      </c>
      <c r="Q10" s="17">
        <v>307</v>
      </c>
      <c r="R10" s="17">
        <v>166</v>
      </c>
      <c r="S10" s="17">
        <v>151</v>
      </c>
      <c r="T10" s="17">
        <v>125</v>
      </c>
      <c r="U10" s="17">
        <v>140</v>
      </c>
      <c r="V10" s="17">
        <v>235</v>
      </c>
      <c r="W10" s="17">
        <v>210</v>
      </c>
      <c r="X10" s="17">
        <v>284</v>
      </c>
      <c r="Y10" s="17">
        <f>SUM(C10:X10)</f>
        <v>4762</v>
      </c>
      <c r="Z10" s="57">
        <f>Y10/$Y$5</f>
        <v>0.30998567894805362</v>
      </c>
    </row>
    <row r="11" spans="1:26" ht="15.75" thickTop="1" x14ac:dyDescent="0.25">
      <c r="B11" s="16" t="s">
        <v>20</v>
      </c>
      <c r="C11" s="17">
        <v>1</v>
      </c>
      <c r="D11" s="17">
        <v>2</v>
      </c>
      <c r="E11" s="17">
        <v>2</v>
      </c>
      <c r="F11" s="17">
        <v>3</v>
      </c>
      <c r="G11" s="56">
        <v>1</v>
      </c>
      <c r="H11" s="56">
        <v>2</v>
      </c>
      <c r="I11" s="17">
        <v>0</v>
      </c>
      <c r="J11" s="17">
        <v>2</v>
      </c>
      <c r="K11" s="17">
        <v>5</v>
      </c>
      <c r="L11" s="17">
        <v>2</v>
      </c>
      <c r="M11" s="17">
        <v>3</v>
      </c>
      <c r="N11" s="17">
        <v>2</v>
      </c>
      <c r="O11" s="17">
        <v>4</v>
      </c>
      <c r="P11" s="17">
        <v>5</v>
      </c>
      <c r="Q11" s="17">
        <v>1</v>
      </c>
      <c r="R11" s="17">
        <v>1</v>
      </c>
      <c r="S11" s="17">
        <v>1</v>
      </c>
      <c r="T11" s="17">
        <v>0</v>
      </c>
      <c r="U11" s="17">
        <v>3</v>
      </c>
      <c r="V11" s="17">
        <v>0</v>
      </c>
      <c r="W11" s="17">
        <v>3</v>
      </c>
      <c r="X11" s="17">
        <v>2</v>
      </c>
      <c r="Y11" s="36">
        <f t="shared" si="0"/>
        <v>45</v>
      </c>
      <c r="Z11" s="57">
        <f>Y11/$Y$5</f>
        <v>2.929306079937508E-3</v>
      </c>
    </row>
    <row r="12" spans="1:26" x14ac:dyDescent="0.25">
      <c r="B12" s="20" t="s">
        <v>21</v>
      </c>
      <c r="C12" s="21">
        <v>2</v>
      </c>
      <c r="D12" s="21">
        <v>1</v>
      </c>
      <c r="E12" s="21">
        <v>6</v>
      </c>
      <c r="F12" s="21">
        <v>2</v>
      </c>
      <c r="G12" s="58">
        <v>0</v>
      </c>
      <c r="H12" s="58">
        <v>1</v>
      </c>
      <c r="I12" s="21">
        <v>1</v>
      </c>
      <c r="J12" s="21">
        <v>2</v>
      </c>
      <c r="K12" s="21">
        <v>0</v>
      </c>
      <c r="L12" s="21">
        <v>3</v>
      </c>
      <c r="M12" s="21">
        <v>1</v>
      </c>
      <c r="N12" s="21">
        <v>1</v>
      </c>
      <c r="O12" s="17">
        <v>3</v>
      </c>
      <c r="P12" s="17">
        <v>2</v>
      </c>
      <c r="Q12" s="17">
        <v>4</v>
      </c>
      <c r="R12" s="17">
        <v>2</v>
      </c>
      <c r="S12" s="21">
        <v>1</v>
      </c>
      <c r="T12" s="21">
        <v>0</v>
      </c>
      <c r="U12" s="21">
        <v>3</v>
      </c>
      <c r="V12" s="21">
        <v>1</v>
      </c>
      <c r="W12" s="21">
        <v>0</v>
      </c>
      <c r="X12" s="22">
        <v>0</v>
      </c>
      <c r="Y12" s="17">
        <f t="shared" si="0"/>
        <v>36</v>
      </c>
      <c r="Z12" s="57">
        <f>Y12/$Y$5</f>
        <v>2.3434448639500067E-3</v>
      </c>
    </row>
    <row r="13" spans="1:26" ht="15.75" thickBot="1" x14ac:dyDescent="0.3">
      <c r="B13" s="23" t="s">
        <v>22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68"/>
      <c r="P13" s="68"/>
      <c r="Q13" s="68"/>
      <c r="R13" s="68"/>
      <c r="S13" s="24"/>
      <c r="T13" s="24"/>
      <c r="U13" s="24"/>
      <c r="V13" s="24"/>
      <c r="W13" s="24"/>
      <c r="X13" s="24"/>
      <c r="Y13" s="53"/>
      <c r="Z13" s="57"/>
    </row>
    <row r="14" spans="1:26" x14ac:dyDescent="0.25">
      <c r="A14" s="14">
        <v>1</v>
      </c>
      <c r="B14" s="63" t="s">
        <v>36</v>
      </c>
      <c r="C14" s="25"/>
      <c r="D14" s="25"/>
      <c r="E14" s="25"/>
      <c r="F14" s="25"/>
      <c r="G14" s="37"/>
      <c r="H14" s="37"/>
      <c r="I14" s="25"/>
      <c r="J14" s="25"/>
      <c r="K14" s="25">
        <v>1</v>
      </c>
      <c r="L14" s="25"/>
      <c r="M14" s="25"/>
      <c r="N14" s="25"/>
      <c r="O14" s="25"/>
      <c r="P14" s="25">
        <v>1</v>
      </c>
      <c r="Q14" s="67"/>
      <c r="R14" s="25">
        <v>1</v>
      </c>
      <c r="S14" s="25"/>
      <c r="T14" s="25"/>
      <c r="U14" s="25"/>
      <c r="V14" s="25"/>
      <c r="W14" s="25"/>
      <c r="X14" s="26"/>
      <c r="Y14" s="17">
        <f t="shared" si="0"/>
        <v>3</v>
      </c>
      <c r="Z14" s="57">
        <f t="shared" ref="Z14:Z48" si="1">Y14/$Y$5</f>
        <v>1.9528707199583387E-4</v>
      </c>
    </row>
    <row r="15" spans="1:26" x14ac:dyDescent="0.25">
      <c r="A15" s="14">
        <f>A14+1</f>
        <v>2</v>
      </c>
      <c r="B15" s="63" t="s">
        <v>37</v>
      </c>
      <c r="C15" s="27"/>
      <c r="D15" s="27"/>
      <c r="E15" s="27"/>
      <c r="F15" s="27"/>
      <c r="G15" s="28"/>
      <c r="H15" s="28"/>
      <c r="I15" s="27"/>
      <c r="J15" s="27"/>
      <c r="K15" s="27">
        <v>0</v>
      </c>
      <c r="L15" s="27"/>
      <c r="M15" s="27"/>
      <c r="N15" s="27"/>
      <c r="O15" s="27"/>
      <c r="P15" s="27"/>
      <c r="Q15" s="14"/>
      <c r="R15" s="27">
        <v>0</v>
      </c>
      <c r="S15" s="27"/>
      <c r="T15" s="27"/>
      <c r="U15" s="27"/>
      <c r="V15" s="27">
        <v>1</v>
      </c>
      <c r="W15" s="27"/>
      <c r="X15" s="29"/>
      <c r="Y15" s="17">
        <f t="shared" si="0"/>
        <v>1</v>
      </c>
      <c r="Z15" s="57">
        <f t="shared" si="1"/>
        <v>6.5095690665277953E-5</v>
      </c>
    </row>
    <row r="16" spans="1:26" x14ac:dyDescent="0.25">
      <c r="A16" s="14">
        <f t="shared" ref="A16:A44" si="2">A15+1</f>
        <v>3</v>
      </c>
      <c r="B16" s="63" t="s">
        <v>38</v>
      </c>
      <c r="C16" s="27"/>
      <c r="D16" s="27"/>
      <c r="E16" s="27"/>
      <c r="F16" s="27">
        <v>1</v>
      </c>
      <c r="G16" s="27">
        <v>1</v>
      </c>
      <c r="H16" s="27"/>
      <c r="I16" s="27"/>
      <c r="J16" s="27">
        <v>2</v>
      </c>
      <c r="K16" s="27">
        <v>2</v>
      </c>
      <c r="L16" s="27">
        <v>2</v>
      </c>
      <c r="M16" s="27">
        <v>2</v>
      </c>
      <c r="N16" s="27"/>
      <c r="O16" s="27">
        <v>1</v>
      </c>
      <c r="P16" s="27"/>
      <c r="Q16" s="14">
        <v>1</v>
      </c>
      <c r="R16" s="27">
        <v>0</v>
      </c>
      <c r="S16" s="27"/>
      <c r="T16" s="27"/>
      <c r="U16" s="27"/>
      <c r="V16" s="27"/>
      <c r="W16" s="27">
        <v>1</v>
      </c>
      <c r="X16" s="29"/>
      <c r="Y16" s="17">
        <f t="shared" si="0"/>
        <v>13</v>
      </c>
      <c r="Z16" s="57">
        <f t="shared" si="1"/>
        <v>8.4624397864861342E-4</v>
      </c>
    </row>
    <row r="17" spans="1:26" ht="25.5" x14ac:dyDescent="0.25">
      <c r="A17" s="14">
        <f t="shared" si="2"/>
        <v>4</v>
      </c>
      <c r="B17" s="65" t="s">
        <v>39</v>
      </c>
      <c r="C17" s="27">
        <v>31</v>
      </c>
      <c r="D17" s="27">
        <v>18</v>
      </c>
      <c r="E17" s="27">
        <v>60</v>
      </c>
      <c r="F17" s="27">
        <v>67</v>
      </c>
      <c r="G17" s="27">
        <v>34</v>
      </c>
      <c r="H17" s="27">
        <v>42</v>
      </c>
      <c r="I17" s="27">
        <v>62</v>
      </c>
      <c r="J17" s="27">
        <v>50</v>
      </c>
      <c r="K17" s="27">
        <v>39</v>
      </c>
      <c r="L17" s="27">
        <v>36</v>
      </c>
      <c r="M17" s="27">
        <v>20</v>
      </c>
      <c r="N17" s="27">
        <v>18</v>
      </c>
      <c r="O17" s="27">
        <v>14</v>
      </c>
      <c r="P17" s="27">
        <v>60</v>
      </c>
      <c r="Q17" s="14">
        <v>53</v>
      </c>
      <c r="R17" s="27">
        <v>15</v>
      </c>
      <c r="S17" s="27">
        <v>26</v>
      </c>
      <c r="T17" s="27">
        <v>19</v>
      </c>
      <c r="U17" s="27">
        <v>21</v>
      </c>
      <c r="V17" s="27">
        <v>57</v>
      </c>
      <c r="W17" s="27">
        <v>42</v>
      </c>
      <c r="X17" s="29">
        <v>48</v>
      </c>
      <c r="Y17" s="17">
        <f>SUM(C17:X17)</f>
        <v>832</v>
      </c>
      <c r="Z17" s="57">
        <f t="shared" si="1"/>
        <v>5.4159614633511259E-2</v>
      </c>
    </row>
    <row r="18" spans="1:26" x14ac:dyDescent="0.25">
      <c r="A18" s="14">
        <f t="shared" si="2"/>
        <v>5</v>
      </c>
      <c r="B18" s="63" t="s">
        <v>40</v>
      </c>
      <c r="C18" s="27">
        <v>86</v>
      </c>
      <c r="D18" s="27">
        <v>84</v>
      </c>
      <c r="E18" s="27">
        <v>114</v>
      </c>
      <c r="F18" s="27">
        <v>105</v>
      </c>
      <c r="G18" s="27">
        <v>76</v>
      </c>
      <c r="H18" s="27">
        <v>76</v>
      </c>
      <c r="I18" s="27">
        <v>72</v>
      </c>
      <c r="J18" s="27">
        <v>66</v>
      </c>
      <c r="K18" s="27">
        <v>37</v>
      </c>
      <c r="L18" s="27">
        <v>41</v>
      </c>
      <c r="M18" s="27">
        <v>21</v>
      </c>
      <c r="N18" s="27">
        <v>21</v>
      </c>
      <c r="O18" s="27">
        <v>24</v>
      </c>
      <c r="P18" s="27">
        <v>116</v>
      </c>
      <c r="Q18" s="14">
        <v>120</v>
      </c>
      <c r="R18" s="27">
        <v>40</v>
      </c>
      <c r="S18" s="27">
        <v>35</v>
      </c>
      <c r="T18" s="27">
        <v>38</v>
      </c>
      <c r="U18" s="27">
        <v>29</v>
      </c>
      <c r="V18" s="27">
        <v>76</v>
      </c>
      <c r="W18" s="27">
        <v>77</v>
      </c>
      <c r="X18" s="29">
        <v>151</v>
      </c>
      <c r="Y18" s="17">
        <f t="shared" si="0"/>
        <v>1505</v>
      </c>
      <c r="Z18" s="57">
        <f t="shared" si="1"/>
        <v>9.7969014451243328E-2</v>
      </c>
    </row>
    <row r="19" spans="1:26" x14ac:dyDescent="0.25">
      <c r="A19" s="14">
        <f t="shared" si="2"/>
        <v>6</v>
      </c>
      <c r="B19" s="63" t="s">
        <v>41</v>
      </c>
      <c r="C19" s="27">
        <v>52</v>
      </c>
      <c r="D19" s="27">
        <v>48</v>
      </c>
      <c r="E19" s="27">
        <v>67</v>
      </c>
      <c r="F19" s="27">
        <v>82</v>
      </c>
      <c r="G19" s="27">
        <v>65</v>
      </c>
      <c r="H19" s="27">
        <v>50</v>
      </c>
      <c r="I19" s="27">
        <v>71</v>
      </c>
      <c r="J19" s="27">
        <v>98</v>
      </c>
      <c r="K19" s="27">
        <v>117</v>
      </c>
      <c r="L19" s="27">
        <v>123</v>
      </c>
      <c r="M19" s="27">
        <v>147</v>
      </c>
      <c r="N19" s="27">
        <v>77</v>
      </c>
      <c r="O19" s="27">
        <v>107</v>
      </c>
      <c r="P19" s="27">
        <v>89</v>
      </c>
      <c r="Q19" s="14">
        <v>83</v>
      </c>
      <c r="R19" s="27">
        <v>79</v>
      </c>
      <c r="S19" s="27">
        <v>57</v>
      </c>
      <c r="T19" s="27">
        <v>77</v>
      </c>
      <c r="U19" s="27">
        <v>68</v>
      </c>
      <c r="V19" s="27">
        <v>83</v>
      </c>
      <c r="W19" s="27">
        <v>61</v>
      </c>
      <c r="X19" s="29">
        <v>75</v>
      </c>
      <c r="Y19" s="17">
        <f t="shared" si="0"/>
        <v>1776</v>
      </c>
      <c r="Z19" s="57">
        <f t="shared" si="1"/>
        <v>0.11560994662153365</v>
      </c>
    </row>
    <row r="20" spans="1:26" x14ac:dyDescent="0.25">
      <c r="A20" s="14">
        <f t="shared" si="2"/>
        <v>7</v>
      </c>
      <c r="B20" s="63" t="s">
        <v>42</v>
      </c>
      <c r="C20" s="27"/>
      <c r="D20" s="27"/>
      <c r="E20" s="27"/>
      <c r="F20" s="27"/>
      <c r="G20" s="27"/>
      <c r="H20" s="27"/>
      <c r="I20" s="27"/>
      <c r="J20" s="27"/>
      <c r="K20" s="27">
        <v>0</v>
      </c>
      <c r="L20" s="27"/>
      <c r="M20" s="27"/>
      <c r="N20" s="27"/>
      <c r="P20" s="27"/>
      <c r="Q20" s="14"/>
      <c r="R20" s="27"/>
      <c r="S20" s="27">
        <v>1</v>
      </c>
      <c r="T20" s="27">
        <v>0</v>
      </c>
      <c r="U20" s="27">
        <v>0</v>
      </c>
      <c r="V20" s="27"/>
      <c r="W20" s="27"/>
      <c r="X20" s="29"/>
      <c r="Y20" s="17">
        <f t="shared" si="0"/>
        <v>1</v>
      </c>
      <c r="Z20" s="57">
        <f t="shared" si="1"/>
        <v>6.5095690665277953E-5</v>
      </c>
    </row>
    <row r="21" spans="1:26" x14ac:dyDescent="0.25">
      <c r="A21" s="14">
        <f t="shared" si="2"/>
        <v>8</v>
      </c>
      <c r="B21" s="63" t="s">
        <v>43</v>
      </c>
      <c r="C21" s="27"/>
      <c r="D21" s="27"/>
      <c r="E21" s="27"/>
      <c r="F21" s="27">
        <v>1</v>
      </c>
      <c r="G21" s="27"/>
      <c r="H21" s="27"/>
      <c r="I21" s="27">
        <v>1</v>
      </c>
      <c r="J21" s="27">
        <v>1</v>
      </c>
      <c r="K21" s="27">
        <v>1</v>
      </c>
      <c r="L21" s="27"/>
      <c r="M21" s="27"/>
      <c r="N21" s="27"/>
      <c r="O21" s="27">
        <v>1</v>
      </c>
      <c r="P21" s="27">
        <v>2</v>
      </c>
      <c r="R21" s="27"/>
      <c r="S21" s="27">
        <v>0</v>
      </c>
      <c r="T21" s="27">
        <v>0</v>
      </c>
      <c r="U21" s="27">
        <v>0</v>
      </c>
      <c r="V21" s="27"/>
      <c r="W21" s="27">
        <v>3</v>
      </c>
      <c r="X21" s="29">
        <v>2</v>
      </c>
      <c r="Y21" s="17">
        <f t="shared" si="0"/>
        <v>12</v>
      </c>
      <c r="Z21" s="57">
        <f t="shared" si="1"/>
        <v>7.8114828798333548E-4</v>
      </c>
    </row>
    <row r="22" spans="1:26" x14ac:dyDescent="0.25">
      <c r="A22" s="14">
        <f t="shared" si="2"/>
        <v>9</v>
      </c>
      <c r="B22" s="64" t="s">
        <v>44</v>
      </c>
      <c r="C22" s="27">
        <v>7</v>
      </c>
      <c r="D22" s="27">
        <v>5</v>
      </c>
      <c r="E22" s="27">
        <v>12</v>
      </c>
      <c r="F22" s="27">
        <v>11</v>
      </c>
      <c r="G22" s="27">
        <v>5</v>
      </c>
      <c r="H22" s="27">
        <v>4</v>
      </c>
      <c r="I22" s="27">
        <v>24</v>
      </c>
      <c r="J22" s="27">
        <v>25</v>
      </c>
      <c r="K22" s="27">
        <v>13</v>
      </c>
      <c r="L22" s="27">
        <v>21</v>
      </c>
      <c r="M22" s="27">
        <v>41</v>
      </c>
      <c r="N22" s="27">
        <v>22</v>
      </c>
      <c r="O22" s="27">
        <v>27</v>
      </c>
      <c r="P22" s="27">
        <v>18</v>
      </c>
      <c r="Q22" s="14">
        <v>18</v>
      </c>
      <c r="R22" s="27">
        <v>9</v>
      </c>
      <c r="S22" s="27">
        <v>14</v>
      </c>
      <c r="T22" s="27">
        <v>11</v>
      </c>
      <c r="U22" s="27">
        <v>16</v>
      </c>
      <c r="V22" s="27">
        <v>15</v>
      </c>
      <c r="W22" s="27">
        <v>12</v>
      </c>
      <c r="X22" s="29">
        <v>11</v>
      </c>
      <c r="Y22" s="17">
        <f t="shared" si="0"/>
        <v>341</v>
      </c>
      <c r="Z22" s="57">
        <f t="shared" si="1"/>
        <v>2.2197630516859784E-2</v>
      </c>
    </row>
    <row r="23" spans="1:26" x14ac:dyDescent="0.25">
      <c r="A23" s="14">
        <f t="shared" si="2"/>
        <v>10</v>
      </c>
      <c r="B23" s="63" t="s">
        <v>45</v>
      </c>
      <c r="C23" s="27">
        <v>30</v>
      </c>
      <c r="D23" s="27">
        <v>18</v>
      </c>
      <c r="E23" s="27">
        <v>28</v>
      </c>
      <c r="F23" s="27">
        <v>28</v>
      </c>
      <c r="G23" s="27">
        <v>18</v>
      </c>
      <c r="H23" s="27">
        <v>27</v>
      </c>
      <c r="I23" s="27">
        <v>16</v>
      </c>
      <c r="J23" s="27">
        <v>28</v>
      </c>
      <c r="K23" s="27">
        <v>46</v>
      </c>
      <c r="L23" s="27">
        <v>48</v>
      </c>
      <c r="M23" s="27">
        <v>45</v>
      </c>
      <c r="N23" s="27">
        <v>20</v>
      </c>
      <c r="O23" s="27">
        <v>33</v>
      </c>
      <c r="P23" s="27">
        <v>21</v>
      </c>
      <c r="Q23" s="14">
        <v>28</v>
      </c>
      <c r="R23" s="27">
        <v>22</v>
      </c>
      <c r="S23" s="27">
        <v>22</v>
      </c>
      <c r="T23" s="27">
        <v>20</v>
      </c>
      <c r="U23" s="27">
        <v>25</v>
      </c>
      <c r="V23" s="27">
        <v>24</v>
      </c>
      <c r="W23" s="27">
        <v>23</v>
      </c>
      <c r="X23" s="29">
        <v>32</v>
      </c>
      <c r="Y23" s="17">
        <f t="shared" si="0"/>
        <v>602</v>
      </c>
      <c r="Z23" s="57">
        <f t="shared" si="1"/>
        <v>3.9187605780497334E-2</v>
      </c>
    </row>
    <row r="24" spans="1:26" ht="25.5" x14ac:dyDescent="0.25">
      <c r="A24" s="14">
        <f t="shared" si="2"/>
        <v>11</v>
      </c>
      <c r="B24" s="65" t="s">
        <v>46</v>
      </c>
      <c r="C24" s="27">
        <v>1</v>
      </c>
      <c r="D24" s="27"/>
      <c r="E24" s="27"/>
      <c r="F24" s="27"/>
      <c r="G24" s="27"/>
      <c r="H24" s="27">
        <v>1</v>
      </c>
      <c r="I24" s="27"/>
      <c r="J24" s="27"/>
      <c r="K24" s="27">
        <v>1</v>
      </c>
      <c r="L24" s="27"/>
      <c r="M24" s="27"/>
      <c r="N24" s="27"/>
      <c r="O24" s="27"/>
      <c r="P24" s="27">
        <v>1</v>
      </c>
      <c r="Q24" s="14"/>
      <c r="R24" s="27">
        <v>0</v>
      </c>
      <c r="S24" s="27">
        <v>0</v>
      </c>
      <c r="T24" s="27">
        <v>0</v>
      </c>
      <c r="U24" s="27">
        <v>0</v>
      </c>
      <c r="V24" s="27"/>
      <c r="W24" s="27"/>
      <c r="X24" s="29"/>
      <c r="Y24" s="17">
        <f t="shared" si="0"/>
        <v>4</v>
      </c>
      <c r="Z24" s="57">
        <f t="shared" si="1"/>
        <v>2.6038276266111181E-4</v>
      </c>
    </row>
    <row r="25" spans="1:26" x14ac:dyDescent="0.25">
      <c r="A25" s="14">
        <f t="shared" si="2"/>
        <v>12</v>
      </c>
      <c r="B25" s="63" t="s">
        <v>47</v>
      </c>
      <c r="C25" s="27"/>
      <c r="D25" s="27"/>
      <c r="E25" s="27"/>
      <c r="F25" s="27"/>
      <c r="G25" s="27"/>
      <c r="H25" s="27"/>
      <c r="I25" s="27"/>
      <c r="J25" s="27">
        <v>1</v>
      </c>
      <c r="K25" s="27">
        <v>0</v>
      </c>
      <c r="L25" s="27"/>
      <c r="M25" s="27"/>
      <c r="N25" s="27"/>
      <c r="P25" s="27"/>
      <c r="Q25" s="14"/>
      <c r="R25" s="27">
        <v>0</v>
      </c>
      <c r="S25" s="27">
        <v>0</v>
      </c>
      <c r="T25" s="27">
        <v>0</v>
      </c>
      <c r="U25" s="27">
        <v>0</v>
      </c>
      <c r="V25" s="27"/>
      <c r="W25" s="27"/>
      <c r="X25" s="29"/>
      <c r="Y25" s="17">
        <f t="shared" si="0"/>
        <v>1</v>
      </c>
      <c r="Z25" s="57">
        <f t="shared" si="1"/>
        <v>6.5095690665277953E-5</v>
      </c>
    </row>
    <row r="26" spans="1:26" x14ac:dyDescent="0.25">
      <c r="A26" s="14">
        <f t="shared" si="2"/>
        <v>13</v>
      </c>
      <c r="B26" s="63" t="s">
        <v>48</v>
      </c>
      <c r="C26" s="27">
        <v>3</v>
      </c>
      <c r="D26" s="27">
        <v>3</v>
      </c>
      <c r="E26" s="27">
        <v>11</v>
      </c>
      <c r="F26" s="27">
        <v>10</v>
      </c>
      <c r="G26" s="27">
        <v>8</v>
      </c>
      <c r="H26" s="27">
        <v>7</v>
      </c>
      <c r="I26" s="27">
        <v>6</v>
      </c>
      <c r="J26" s="27">
        <v>5</v>
      </c>
      <c r="K26" s="27">
        <v>5</v>
      </c>
      <c r="L26" s="27">
        <v>2</v>
      </c>
      <c r="M26" s="27">
        <v>6</v>
      </c>
      <c r="N26" s="27">
        <v>4</v>
      </c>
      <c r="O26" s="27">
        <v>5</v>
      </c>
      <c r="P26" s="27">
        <v>20</v>
      </c>
      <c r="Q26" s="14">
        <v>13</v>
      </c>
      <c r="R26" s="27">
        <v>7</v>
      </c>
      <c r="S26" s="27">
        <v>7</v>
      </c>
      <c r="T26" s="27">
        <v>4</v>
      </c>
      <c r="U26" s="27">
        <v>2</v>
      </c>
      <c r="V26" s="27">
        <v>8</v>
      </c>
      <c r="W26" s="27">
        <v>13</v>
      </c>
      <c r="X26" s="29">
        <v>6</v>
      </c>
      <c r="Y26" s="17">
        <f t="shared" si="0"/>
        <v>155</v>
      </c>
      <c r="Z26" s="57">
        <f t="shared" si="1"/>
        <v>1.0089832053118083E-2</v>
      </c>
    </row>
    <row r="27" spans="1:26" x14ac:dyDescent="0.25">
      <c r="A27" s="14">
        <f t="shared" si="2"/>
        <v>14</v>
      </c>
      <c r="B27" s="63" t="s">
        <v>49</v>
      </c>
      <c r="C27" s="27">
        <v>1</v>
      </c>
      <c r="D27" s="27">
        <v>1</v>
      </c>
      <c r="E27" s="27"/>
      <c r="F27" s="27">
        <v>2</v>
      </c>
      <c r="G27" s="27"/>
      <c r="H27" s="27"/>
      <c r="I27" s="27"/>
      <c r="J27" s="27">
        <v>2</v>
      </c>
      <c r="K27" s="27">
        <v>0</v>
      </c>
      <c r="L27" s="27">
        <v>1</v>
      </c>
      <c r="M27" s="27">
        <v>0</v>
      </c>
      <c r="N27" s="27">
        <v>2</v>
      </c>
      <c r="O27" s="27"/>
      <c r="P27" s="27">
        <v>1</v>
      </c>
      <c r="Q27" s="14"/>
      <c r="R27" s="27">
        <v>0</v>
      </c>
      <c r="S27" s="27">
        <v>0</v>
      </c>
      <c r="T27" s="27">
        <v>1</v>
      </c>
      <c r="U27" s="27">
        <v>0</v>
      </c>
      <c r="V27" s="27">
        <v>1</v>
      </c>
      <c r="W27" s="27"/>
      <c r="X27" s="29">
        <v>1</v>
      </c>
      <c r="Y27" s="17">
        <f t="shared" si="0"/>
        <v>13</v>
      </c>
      <c r="Z27" s="57">
        <f t="shared" si="1"/>
        <v>8.4624397864861342E-4</v>
      </c>
    </row>
    <row r="28" spans="1:26" x14ac:dyDescent="0.25">
      <c r="A28" s="14">
        <f t="shared" si="2"/>
        <v>15</v>
      </c>
      <c r="B28" s="63" t="s">
        <v>50</v>
      </c>
      <c r="C28" s="27"/>
      <c r="D28" s="27"/>
      <c r="E28" s="27"/>
      <c r="F28" s="27"/>
      <c r="G28" s="27"/>
      <c r="H28" s="27"/>
      <c r="I28" s="27"/>
      <c r="J28" s="27"/>
      <c r="K28" s="27">
        <v>0</v>
      </c>
      <c r="L28" s="27"/>
      <c r="M28" s="27">
        <v>1</v>
      </c>
      <c r="N28" s="27"/>
      <c r="O28" s="27"/>
      <c r="P28" s="27"/>
      <c r="Q28" s="14"/>
      <c r="R28" s="27">
        <v>0</v>
      </c>
      <c r="S28" s="27">
        <v>0</v>
      </c>
      <c r="T28" s="27">
        <v>0</v>
      </c>
      <c r="U28" s="27">
        <v>0</v>
      </c>
      <c r="V28" s="27">
        <v>1</v>
      </c>
      <c r="X28" s="29"/>
      <c r="Y28" s="17">
        <f t="shared" si="0"/>
        <v>2</v>
      </c>
      <c r="Z28" s="57">
        <f t="shared" si="1"/>
        <v>1.3019138133055591E-4</v>
      </c>
    </row>
    <row r="29" spans="1:26" ht="25.5" x14ac:dyDescent="0.25">
      <c r="A29" s="14">
        <f t="shared" si="2"/>
        <v>16</v>
      </c>
      <c r="B29" s="65" t="s">
        <v>51</v>
      </c>
      <c r="C29" s="27"/>
      <c r="D29" s="27"/>
      <c r="E29" s="27"/>
      <c r="F29" s="27"/>
      <c r="G29" s="27"/>
      <c r="H29" s="27"/>
      <c r="I29" s="27"/>
      <c r="J29" s="27"/>
      <c r="K29" s="27">
        <v>1</v>
      </c>
      <c r="L29" s="27"/>
      <c r="M29" s="27"/>
      <c r="N29" s="27"/>
      <c r="O29" s="27"/>
      <c r="P29" s="27"/>
      <c r="Q29" s="14"/>
      <c r="R29" s="27">
        <v>0</v>
      </c>
      <c r="S29" s="27">
        <v>0</v>
      </c>
      <c r="T29" s="27">
        <v>0</v>
      </c>
      <c r="U29" s="27">
        <v>1</v>
      </c>
      <c r="V29" s="27">
        <v>0</v>
      </c>
      <c r="W29" s="27">
        <v>1</v>
      </c>
      <c r="X29" s="29"/>
      <c r="Y29" s="17">
        <f t="shared" si="0"/>
        <v>3</v>
      </c>
      <c r="Z29" s="57">
        <f t="shared" si="1"/>
        <v>1.9528707199583387E-4</v>
      </c>
    </row>
    <row r="30" spans="1:26" x14ac:dyDescent="0.25">
      <c r="A30" s="14">
        <f t="shared" si="2"/>
        <v>17</v>
      </c>
      <c r="B30" s="65" t="s">
        <v>52</v>
      </c>
      <c r="C30" s="27">
        <v>12</v>
      </c>
      <c r="D30" s="27">
        <v>8</v>
      </c>
      <c r="E30" s="27">
        <v>12</v>
      </c>
      <c r="F30" s="27">
        <v>11</v>
      </c>
      <c r="G30" s="27">
        <v>6</v>
      </c>
      <c r="H30" s="27">
        <v>9</v>
      </c>
      <c r="I30" s="27">
        <v>12</v>
      </c>
      <c r="J30" s="27">
        <v>11</v>
      </c>
      <c r="K30" s="27">
        <v>19</v>
      </c>
      <c r="L30" s="27">
        <v>8</v>
      </c>
      <c r="M30" s="27">
        <v>13</v>
      </c>
      <c r="N30" s="27">
        <v>3</v>
      </c>
      <c r="O30" s="27">
        <v>4</v>
      </c>
      <c r="P30" s="27">
        <v>13</v>
      </c>
      <c r="Q30" s="14">
        <v>13</v>
      </c>
      <c r="R30" s="27">
        <v>7</v>
      </c>
      <c r="S30" s="27">
        <v>10</v>
      </c>
      <c r="T30" s="27">
        <v>0</v>
      </c>
      <c r="U30" s="27">
        <v>4</v>
      </c>
      <c r="V30" s="27">
        <v>7</v>
      </c>
      <c r="W30" s="27">
        <v>7</v>
      </c>
      <c r="X30" s="29">
        <v>14</v>
      </c>
      <c r="Y30" s="17">
        <f t="shared" si="0"/>
        <v>203</v>
      </c>
      <c r="Z30" s="57">
        <f t="shared" si="1"/>
        <v>1.3214425205051426E-2</v>
      </c>
    </row>
    <row r="31" spans="1:26" x14ac:dyDescent="0.25">
      <c r="A31" s="14">
        <f t="shared" si="2"/>
        <v>18</v>
      </c>
      <c r="B31" s="65" t="s">
        <v>53</v>
      </c>
      <c r="C31" s="27">
        <v>2</v>
      </c>
      <c r="D31" s="27">
        <v>1</v>
      </c>
      <c r="E31" s="27">
        <v>2</v>
      </c>
      <c r="F31" s="27">
        <v>5</v>
      </c>
      <c r="G31" s="27">
        <v>4</v>
      </c>
      <c r="H31" s="27">
        <v>3</v>
      </c>
      <c r="I31" s="27">
        <v>4</v>
      </c>
      <c r="J31" s="27">
        <v>4</v>
      </c>
      <c r="K31" s="27">
        <v>3</v>
      </c>
      <c r="L31" s="27">
        <v>3</v>
      </c>
      <c r="M31" s="27">
        <v>3</v>
      </c>
      <c r="N31" s="27">
        <v>2</v>
      </c>
      <c r="O31" s="27">
        <v>4</v>
      </c>
      <c r="P31" s="27">
        <v>1</v>
      </c>
      <c r="Q31" s="14">
        <v>4</v>
      </c>
      <c r="R31" s="27">
        <v>1</v>
      </c>
      <c r="S31" s="27">
        <v>4</v>
      </c>
      <c r="T31" s="27">
        <v>3</v>
      </c>
      <c r="U31" s="27">
        <v>1</v>
      </c>
      <c r="V31" s="27">
        <v>8</v>
      </c>
      <c r="W31" s="27"/>
      <c r="X31" s="29">
        <v>5</v>
      </c>
      <c r="Y31" s="17">
        <f t="shared" si="0"/>
        <v>67</v>
      </c>
      <c r="Z31" s="57">
        <f t="shared" si="1"/>
        <v>4.3614112745736233E-3</v>
      </c>
    </row>
    <row r="32" spans="1:26" x14ac:dyDescent="0.25">
      <c r="A32" s="14">
        <f t="shared" si="2"/>
        <v>19</v>
      </c>
      <c r="B32" s="65" t="s">
        <v>54</v>
      </c>
      <c r="C32" s="27"/>
      <c r="D32" s="27"/>
      <c r="E32" s="27"/>
      <c r="F32" s="27"/>
      <c r="G32" s="27"/>
      <c r="H32" s="27"/>
      <c r="I32" s="27"/>
      <c r="J32" s="27"/>
      <c r="K32" s="27">
        <v>0</v>
      </c>
      <c r="L32" s="27"/>
      <c r="M32" s="27"/>
      <c r="N32" s="27"/>
      <c r="O32" s="27"/>
      <c r="P32" s="27"/>
      <c r="Q32" s="14"/>
      <c r="R32" s="27">
        <v>0</v>
      </c>
      <c r="S32" s="27"/>
      <c r="T32" s="27">
        <v>0</v>
      </c>
      <c r="U32" s="27"/>
      <c r="V32" s="27"/>
      <c r="W32" s="27"/>
      <c r="X32" s="29">
        <v>0</v>
      </c>
      <c r="Y32" s="17">
        <f t="shared" si="0"/>
        <v>0</v>
      </c>
      <c r="Z32" s="57">
        <f t="shared" si="1"/>
        <v>0</v>
      </c>
    </row>
    <row r="33" spans="1:26" x14ac:dyDescent="0.25">
      <c r="A33" s="14">
        <f t="shared" si="2"/>
        <v>20</v>
      </c>
      <c r="B33" s="65" t="s">
        <v>55</v>
      </c>
      <c r="C33" s="27">
        <v>1</v>
      </c>
      <c r="D33" s="27"/>
      <c r="E33" s="27"/>
      <c r="F33" s="27">
        <v>1</v>
      </c>
      <c r="G33" s="27"/>
      <c r="H33" s="27"/>
      <c r="I33" s="27"/>
      <c r="J33" s="27"/>
      <c r="K33" s="27">
        <v>1</v>
      </c>
      <c r="L33" s="27"/>
      <c r="M33" s="27"/>
      <c r="N33" s="27"/>
      <c r="O33" s="27"/>
      <c r="P33" s="27">
        <v>1</v>
      </c>
      <c r="Q33" s="14"/>
      <c r="R33" s="27">
        <v>0</v>
      </c>
      <c r="S33" s="27"/>
      <c r="T33" s="27">
        <v>0</v>
      </c>
      <c r="U33" s="27"/>
      <c r="V33" s="27"/>
      <c r="W33" s="27"/>
      <c r="X33" s="29">
        <v>0</v>
      </c>
      <c r="Y33" s="17">
        <f t="shared" si="0"/>
        <v>4</v>
      </c>
      <c r="Z33" s="57">
        <f t="shared" si="1"/>
        <v>2.6038276266111181E-4</v>
      </c>
    </row>
    <row r="34" spans="1:26" x14ac:dyDescent="0.25">
      <c r="A34" s="14">
        <f t="shared" si="2"/>
        <v>21</v>
      </c>
      <c r="B34" s="65" t="s">
        <v>56</v>
      </c>
      <c r="C34" s="27">
        <v>2</v>
      </c>
      <c r="D34" s="27">
        <v>3</v>
      </c>
      <c r="E34" s="27">
        <v>2</v>
      </c>
      <c r="F34" s="27">
        <v>3</v>
      </c>
      <c r="G34" s="27">
        <v>3</v>
      </c>
      <c r="H34" s="27">
        <v>4</v>
      </c>
      <c r="I34" s="27">
        <v>13</v>
      </c>
      <c r="J34" s="27">
        <v>10</v>
      </c>
      <c r="K34" s="27">
        <v>6</v>
      </c>
      <c r="L34" s="27">
        <v>8</v>
      </c>
      <c r="M34" s="27">
        <v>13</v>
      </c>
      <c r="N34" s="27">
        <v>8</v>
      </c>
      <c r="O34" s="27">
        <v>15</v>
      </c>
      <c r="P34" s="27">
        <v>11</v>
      </c>
      <c r="Q34" s="14">
        <v>13</v>
      </c>
      <c r="R34" s="27">
        <v>6</v>
      </c>
      <c r="S34" s="27">
        <v>3</v>
      </c>
      <c r="T34" s="27">
        <v>0</v>
      </c>
      <c r="U34" s="27">
        <v>3</v>
      </c>
      <c r="V34" s="27">
        <v>1</v>
      </c>
      <c r="W34" s="27">
        <v>3</v>
      </c>
      <c r="X34" s="29">
        <v>8</v>
      </c>
      <c r="Y34" s="17">
        <f t="shared" si="0"/>
        <v>138</v>
      </c>
      <c r="Z34" s="57">
        <f t="shared" si="1"/>
        <v>8.983205311808358E-3</v>
      </c>
    </row>
    <row r="35" spans="1:26" x14ac:dyDescent="0.25">
      <c r="A35" s="14">
        <f t="shared" si="2"/>
        <v>22</v>
      </c>
      <c r="B35" s="65" t="s">
        <v>57</v>
      </c>
      <c r="C35" s="27"/>
      <c r="D35" s="27"/>
      <c r="E35" s="27"/>
      <c r="F35" s="27"/>
      <c r="G35" s="27"/>
      <c r="H35" s="27"/>
      <c r="I35" s="27"/>
      <c r="J35" s="27"/>
      <c r="K35" s="27">
        <v>0</v>
      </c>
      <c r="L35" s="27">
        <v>1</v>
      </c>
      <c r="M35" s="27"/>
      <c r="N35" s="27"/>
      <c r="O35" s="27"/>
      <c r="P35" s="27"/>
      <c r="Q35" s="14">
        <v>1</v>
      </c>
      <c r="R35" s="27">
        <v>0</v>
      </c>
      <c r="S35" s="27">
        <v>1</v>
      </c>
      <c r="T35" s="27">
        <v>1</v>
      </c>
      <c r="U35" s="27"/>
      <c r="V35" s="27"/>
      <c r="W35" s="27">
        <v>1</v>
      </c>
      <c r="X35" s="29">
        <v>0</v>
      </c>
      <c r="Y35" s="17">
        <f t="shared" si="0"/>
        <v>5</v>
      </c>
      <c r="Z35" s="57">
        <f t="shared" si="1"/>
        <v>3.254784533263898E-4</v>
      </c>
    </row>
    <row r="36" spans="1:26" ht="25.5" x14ac:dyDescent="0.25">
      <c r="A36" s="14">
        <f t="shared" si="2"/>
        <v>23</v>
      </c>
      <c r="B36" s="65" t="s">
        <v>58</v>
      </c>
      <c r="C36" s="27"/>
      <c r="D36" s="27"/>
      <c r="E36" s="27"/>
      <c r="F36" s="27"/>
      <c r="G36" s="27"/>
      <c r="H36" s="27"/>
      <c r="I36" s="27"/>
      <c r="J36" s="27"/>
      <c r="K36" s="27">
        <v>0</v>
      </c>
      <c r="L36" s="27"/>
      <c r="M36" s="27"/>
      <c r="N36" s="27"/>
      <c r="O36" s="27"/>
      <c r="P36" s="27">
        <v>1</v>
      </c>
      <c r="Q36" s="14"/>
      <c r="R36" s="27">
        <v>1</v>
      </c>
      <c r="S36" s="27"/>
      <c r="T36" s="27">
        <v>0</v>
      </c>
      <c r="U36" s="27"/>
      <c r="V36" s="27"/>
      <c r="W36" s="27">
        <v>0</v>
      </c>
      <c r="X36" s="29">
        <v>0</v>
      </c>
      <c r="Y36" s="17">
        <f t="shared" si="0"/>
        <v>2</v>
      </c>
      <c r="Z36" s="57">
        <f t="shared" si="1"/>
        <v>1.3019138133055591E-4</v>
      </c>
    </row>
    <row r="37" spans="1:26" x14ac:dyDescent="0.25">
      <c r="A37" s="14">
        <f t="shared" si="2"/>
        <v>24</v>
      </c>
      <c r="B37" s="65" t="s">
        <v>59</v>
      </c>
      <c r="C37" s="27">
        <v>1</v>
      </c>
      <c r="D37" s="27"/>
      <c r="E37" s="27">
        <v>2</v>
      </c>
      <c r="F37" s="27"/>
      <c r="G37" s="27"/>
      <c r="H37" s="27"/>
      <c r="I37" s="27">
        <v>1</v>
      </c>
      <c r="J37" s="27">
        <v>1</v>
      </c>
      <c r="K37" s="27">
        <v>2</v>
      </c>
      <c r="L37" s="27">
        <v>1</v>
      </c>
      <c r="M37" s="27">
        <v>4</v>
      </c>
      <c r="N37" s="27">
        <v>4</v>
      </c>
      <c r="O37" s="27"/>
      <c r="P37" s="27">
        <v>3</v>
      </c>
      <c r="Q37" s="14">
        <v>1</v>
      </c>
      <c r="R37" s="27"/>
      <c r="S37" s="27"/>
      <c r="T37" s="27">
        <v>0</v>
      </c>
      <c r="U37" s="27"/>
      <c r="V37" s="27"/>
      <c r="W37" s="27">
        <v>1</v>
      </c>
      <c r="X37" s="29">
        <v>1</v>
      </c>
      <c r="Y37" s="17">
        <f t="shared" si="0"/>
        <v>22</v>
      </c>
      <c r="Z37" s="57">
        <f t="shared" si="1"/>
        <v>1.4321051946361151E-3</v>
      </c>
    </row>
    <row r="38" spans="1:26" x14ac:dyDescent="0.25">
      <c r="A38" s="14">
        <f t="shared" si="2"/>
        <v>25</v>
      </c>
      <c r="B38" s="65" t="s">
        <v>60</v>
      </c>
      <c r="C38" s="27"/>
      <c r="D38" s="27"/>
      <c r="E38" s="27"/>
      <c r="F38" s="27"/>
      <c r="G38" s="27"/>
      <c r="H38" s="27"/>
      <c r="I38" s="27">
        <v>1</v>
      </c>
      <c r="J38" s="27"/>
      <c r="K38" s="27">
        <v>0</v>
      </c>
      <c r="L38" s="27"/>
      <c r="M38" s="27"/>
      <c r="N38" s="27"/>
      <c r="O38" s="27">
        <v>2</v>
      </c>
      <c r="P38" s="27"/>
      <c r="Q38" s="14">
        <v>0</v>
      </c>
      <c r="R38" s="27"/>
      <c r="S38" s="27"/>
      <c r="T38" s="27">
        <v>0</v>
      </c>
      <c r="U38" s="27"/>
      <c r="V38" s="27">
        <v>1</v>
      </c>
      <c r="W38" s="27"/>
      <c r="X38" s="29"/>
      <c r="Y38" s="17">
        <f t="shared" si="0"/>
        <v>4</v>
      </c>
      <c r="Z38" s="57">
        <f t="shared" si="1"/>
        <v>2.6038276266111181E-4</v>
      </c>
    </row>
    <row r="39" spans="1:26" x14ac:dyDescent="0.25">
      <c r="A39" s="14">
        <f t="shared" si="2"/>
        <v>26</v>
      </c>
      <c r="B39" s="65" t="s">
        <v>61</v>
      </c>
      <c r="C39" s="27"/>
      <c r="D39" s="27"/>
      <c r="E39" s="27"/>
      <c r="F39" s="27"/>
      <c r="G39" s="27"/>
      <c r="H39" s="27"/>
      <c r="I39" s="27"/>
      <c r="J39" s="27"/>
      <c r="K39" s="27">
        <v>0</v>
      </c>
      <c r="L39" s="27"/>
      <c r="M39" s="27"/>
      <c r="N39" s="27"/>
      <c r="O39" s="27"/>
      <c r="P39" s="27">
        <v>1</v>
      </c>
      <c r="Q39" s="14">
        <v>1</v>
      </c>
      <c r="R39" s="27"/>
      <c r="S39" s="27"/>
      <c r="T39" s="27"/>
      <c r="U39" s="27"/>
      <c r="V39" s="27"/>
      <c r="W39" s="27"/>
      <c r="X39" s="29"/>
      <c r="Y39" s="17">
        <f t="shared" si="0"/>
        <v>2</v>
      </c>
      <c r="Z39" s="57">
        <f t="shared" si="1"/>
        <v>1.3019138133055591E-4</v>
      </c>
    </row>
    <row r="40" spans="1:26" x14ac:dyDescent="0.25">
      <c r="A40" s="14">
        <f t="shared" si="2"/>
        <v>27</v>
      </c>
      <c r="B40" s="65" t="s">
        <v>62</v>
      </c>
      <c r="C40" s="27"/>
      <c r="D40" s="27"/>
      <c r="E40" s="27"/>
      <c r="F40" s="27"/>
      <c r="G40" s="27"/>
      <c r="H40" s="27"/>
      <c r="I40" s="27"/>
      <c r="J40" s="27"/>
      <c r="K40" s="27">
        <v>0</v>
      </c>
      <c r="L40" s="27"/>
      <c r="M40" s="27"/>
      <c r="N40" s="27"/>
      <c r="O40" s="27"/>
      <c r="P40" s="27">
        <v>1</v>
      </c>
      <c r="Q40" s="14"/>
      <c r="R40" s="27"/>
      <c r="S40" s="27"/>
      <c r="T40" s="27"/>
      <c r="U40" s="27"/>
      <c r="V40" s="27"/>
      <c r="W40" s="27"/>
      <c r="X40" s="29"/>
      <c r="Y40" s="17">
        <f t="shared" si="0"/>
        <v>1</v>
      </c>
      <c r="Z40" s="57">
        <f t="shared" si="1"/>
        <v>6.5095690665277953E-5</v>
      </c>
    </row>
    <row r="41" spans="1:26" x14ac:dyDescent="0.25">
      <c r="A41" s="14">
        <f t="shared" si="2"/>
        <v>28</v>
      </c>
      <c r="B41" s="65" t="s">
        <v>63</v>
      </c>
      <c r="C41" s="27"/>
      <c r="D41" s="27"/>
      <c r="E41" s="27"/>
      <c r="F41" s="27"/>
      <c r="G41" s="27"/>
      <c r="H41" s="27"/>
      <c r="I41" s="27"/>
      <c r="J41" s="27"/>
      <c r="K41" s="27">
        <v>0</v>
      </c>
      <c r="L41" s="27">
        <v>2</v>
      </c>
      <c r="M41" s="27"/>
      <c r="N41" s="27"/>
      <c r="O41" s="27"/>
      <c r="P41" s="27"/>
      <c r="Q41" s="14"/>
      <c r="R41" s="27"/>
      <c r="S41" s="27"/>
      <c r="T41" s="27"/>
      <c r="U41" s="27"/>
      <c r="V41" s="27"/>
      <c r="W41" s="27"/>
      <c r="X41" s="29"/>
      <c r="Y41" s="17">
        <f t="shared" si="0"/>
        <v>2</v>
      </c>
      <c r="Z41" s="57">
        <f t="shared" si="1"/>
        <v>1.3019138133055591E-4</v>
      </c>
    </row>
    <row r="42" spans="1:26" x14ac:dyDescent="0.25">
      <c r="A42" s="14">
        <f t="shared" si="2"/>
        <v>29</v>
      </c>
      <c r="B42" s="65" t="s">
        <v>64</v>
      </c>
      <c r="C42" s="27"/>
      <c r="D42" s="27"/>
      <c r="E42" s="27"/>
      <c r="F42" s="27">
        <v>1</v>
      </c>
      <c r="G42" s="27"/>
      <c r="H42" s="27"/>
      <c r="I42" s="27"/>
      <c r="J42" s="27"/>
      <c r="K42" s="27">
        <v>0</v>
      </c>
      <c r="L42" s="27">
        <v>1</v>
      </c>
      <c r="M42" s="27"/>
      <c r="N42" s="27"/>
      <c r="O42" s="27">
        <v>3</v>
      </c>
      <c r="P42" s="27"/>
      <c r="Q42" s="14"/>
      <c r="R42" s="27"/>
      <c r="S42" s="27">
        <v>1</v>
      </c>
      <c r="T42" s="27"/>
      <c r="U42" s="27"/>
      <c r="V42" s="27">
        <v>1</v>
      </c>
      <c r="W42" s="27"/>
      <c r="X42" s="29"/>
      <c r="Y42" s="17">
        <f t="shared" si="0"/>
        <v>7</v>
      </c>
      <c r="Z42" s="57">
        <f t="shared" si="1"/>
        <v>4.5566983465694574E-4</v>
      </c>
    </row>
    <row r="43" spans="1:26" x14ac:dyDescent="0.25">
      <c r="A43" s="14">
        <f t="shared" si="2"/>
        <v>30</v>
      </c>
      <c r="B43" s="65" t="s">
        <v>65</v>
      </c>
      <c r="C43" s="27"/>
      <c r="D43" s="27">
        <v>1</v>
      </c>
      <c r="E43" s="27"/>
      <c r="F43" s="27"/>
      <c r="G43" s="27"/>
      <c r="H43" s="27"/>
      <c r="I43" s="27"/>
      <c r="J43" s="27"/>
      <c r="K43" s="27"/>
      <c r="L43" s="27">
        <v>1</v>
      </c>
      <c r="M43" s="27"/>
      <c r="N43" s="27"/>
      <c r="O43" s="27"/>
      <c r="P43" s="27"/>
      <c r="Q43" s="14"/>
      <c r="R43" s="27"/>
      <c r="S43" s="27"/>
      <c r="T43" s="27"/>
      <c r="U43" s="27"/>
      <c r="V43" s="27"/>
      <c r="W43" s="27"/>
      <c r="X43" s="29"/>
      <c r="Y43" s="17">
        <f t="shared" si="0"/>
        <v>2</v>
      </c>
      <c r="Z43" s="57">
        <f t="shared" si="1"/>
        <v>1.3019138133055591E-4</v>
      </c>
    </row>
    <row r="44" spans="1:26" x14ac:dyDescent="0.25">
      <c r="A44" s="14">
        <f t="shared" si="2"/>
        <v>31</v>
      </c>
      <c r="B44" s="65" t="s">
        <v>66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14"/>
      <c r="R44" s="27">
        <v>1</v>
      </c>
      <c r="S44" s="27"/>
      <c r="T44" s="27"/>
      <c r="U44" s="27"/>
      <c r="V44" s="27"/>
      <c r="W44" s="27"/>
      <c r="X44" s="29"/>
      <c r="Y44" s="17">
        <f t="shared" si="0"/>
        <v>1</v>
      </c>
      <c r="Z44" s="57">
        <f t="shared" si="1"/>
        <v>6.5095690665277953E-5</v>
      </c>
    </row>
    <row r="45" spans="1:26" x14ac:dyDescent="0.25">
      <c r="A45" s="14">
        <f>A44+1</f>
        <v>32</v>
      </c>
      <c r="B45" s="65" t="s">
        <v>67</v>
      </c>
      <c r="C45" s="27"/>
      <c r="D45" s="27"/>
      <c r="E45" s="27">
        <v>1</v>
      </c>
      <c r="F45" s="27">
        <v>1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14"/>
      <c r="R45" s="27"/>
      <c r="S45" s="27"/>
      <c r="T45" s="27"/>
      <c r="U45" s="27"/>
      <c r="V45" s="27"/>
      <c r="W45" s="27"/>
      <c r="X45" s="29">
        <v>1</v>
      </c>
      <c r="Y45" s="17">
        <f t="shared" si="0"/>
        <v>3</v>
      </c>
      <c r="Z45" s="57">
        <f t="shared" si="1"/>
        <v>1.9528707199583387E-4</v>
      </c>
    </row>
    <row r="46" spans="1:26" ht="26.25" customHeight="1" x14ac:dyDescent="0.25">
      <c r="A46" s="66">
        <v>33</v>
      </c>
      <c r="B46" s="65" t="s">
        <v>68</v>
      </c>
      <c r="C46" s="27"/>
      <c r="D46" s="27">
        <v>1</v>
      </c>
      <c r="E46" s="27">
        <v>2</v>
      </c>
      <c r="F46" s="27">
        <v>1</v>
      </c>
      <c r="G46" s="27"/>
      <c r="H46" s="27">
        <v>1</v>
      </c>
      <c r="I46" s="27">
        <v>1</v>
      </c>
      <c r="J46" s="27"/>
      <c r="K46" s="27">
        <v>1</v>
      </c>
      <c r="L46" s="27"/>
      <c r="M46" s="27"/>
      <c r="N46" s="27"/>
      <c r="O46" s="27"/>
      <c r="P46" s="27">
        <v>1</v>
      </c>
      <c r="Q46" s="14">
        <v>1</v>
      </c>
      <c r="R46" s="27"/>
      <c r="S46" s="27"/>
      <c r="T46" s="27"/>
      <c r="U46" s="27"/>
      <c r="V46" s="27"/>
      <c r="W46" s="27"/>
      <c r="X46" s="29">
        <v>2</v>
      </c>
      <c r="Y46" s="17"/>
      <c r="Z46" s="57">
        <f t="shared" si="1"/>
        <v>0</v>
      </c>
    </row>
    <row r="47" spans="1:26" x14ac:dyDescent="0.25">
      <c r="A47" s="66">
        <v>34</v>
      </c>
      <c r="B47" s="65" t="s">
        <v>69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>
        <v>1</v>
      </c>
      <c r="N47" s="27"/>
      <c r="O47" s="27"/>
      <c r="P47" s="27"/>
      <c r="R47" s="27"/>
      <c r="S47" s="27"/>
      <c r="T47" s="27"/>
      <c r="U47" s="27"/>
      <c r="V47" s="27"/>
      <c r="W47" s="27"/>
      <c r="X47" s="29"/>
      <c r="Y47" s="17">
        <f>SUM(C47:X47)</f>
        <v>1</v>
      </c>
      <c r="Z47" s="57">
        <f t="shared" si="1"/>
        <v>6.5095690665277953E-5</v>
      </c>
    </row>
    <row r="48" spans="1:26" x14ac:dyDescent="0.25">
      <c r="B48" s="12" t="s">
        <v>23</v>
      </c>
      <c r="C48" s="18">
        <f>SUM(C14:C45)</f>
        <v>229</v>
      </c>
      <c r="D48" s="18">
        <f>SUM(D14:D47)</f>
        <v>191</v>
      </c>
      <c r="E48" s="18">
        <f>SUM(E14:E47)</f>
        <v>313</v>
      </c>
      <c r="F48" s="18">
        <f>SUM(F14:F47)</f>
        <v>330</v>
      </c>
      <c r="G48" s="18">
        <f t="shared" ref="G48:W48" si="3">SUM(G14:G45)</f>
        <v>220</v>
      </c>
      <c r="H48" s="18">
        <f>SUM(H14:H47)</f>
        <v>224</v>
      </c>
      <c r="I48" s="18">
        <f>SUM(I14:I47)</f>
        <v>284</v>
      </c>
      <c r="J48" s="18">
        <f t="shared" si="3"/>
        <v>304</v>
      </c>
      <c r="K48" s="18">
        <f>SUM(K14:K47)</f>
        <v>295</v>
      </c>
      <c r="L48" s="18">
        <f t="shared" si="3"/>
        <v>299</v>
      </c>
      <c r="M48" s="18">
        <f>SUM(M14:M47)</f>
        <v>317</v>
      </c>
      <c r="N48" s="18">
        <f t="shared" si="3"/>
        <v>181</v>
      </c>
      <c r="O48" s="18">
        <f t="shared" si="3"/>
        <v>240</v>
      </c>
      <c r="P48" s="18">
        <f>SUM(P14:P47)</f>
        <v>362</v>
      </c>
      <c r="Q48" s="18">
        <f>SUM(Q14:Q46)</f>
        <v>350</v>
      </c>
      <c r="R48" s="18">
        <f t="shared" si="3"/>
        <v>189</v>
      </c>
      <c r="S48" s="18">
        <f t="shared" si="3"/>
        <v>181</v>
      </c>
      <c r="T48" s="18">
        <f t="shared" si="3"/>
        <v>174</v>
      </c>
      <c r="U48" s="18">
        <f t="shared" si="3"/>
        <v>170</v>
      </c>
      <c r="V48" s="18">
        <f t="shared" si="3"/>
        <v>284</v>
      </c>
      <c r="W48" s="18">
        <f t="shared" si="3"/>
        <v>245</v>
      </c>
      <c r="X48" s="18">
        <f>SUM(X14:X47)</f>
        <v>357</v>
      </c>
      <c r="Y48" s="17">
        <f t="shared" si="0"/>
        <v>5739</v>
      </c>
      <c r="Z48" s="57">
        <f t="shared" si="1"/>
        <v>0.37358416872803019</v>
      </c>
    </row>
    <row r="49" spans="3:25" x14ac:dyDescent="0.25">
      <c r="C49" s="30"/>
      <c r="D49" s="30"/>
      <c r="E49" s="30"/>
      <c r="F49" s="30"/>
      <c r="G49" s="31"/>
      <c r="H49" s="31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</sheetData>
  <mergeCells count="14">
    <mergeCell ref="C1:F1"/>
    <mergeCell ref="K1:M1"/>
    <mergeCell ref="V3:W3"/>
    <mergeCell ref="R2:U2"/>
    <mergeCell ref="P2:Q2"/>
    <mergeCell ref="K3:L3"/>
    <mergeCell ref="C3:D3"/>
    <mergeCell ref="E3:F3"/>
    <mergeCell ref="C2:F2"/>
    <mergeCell ref="K2:M2"/>
    <mergeCell ref="V2:X2"/>
    <mergeCell ref="N1:O1"/>
    <mergeCell ref="R1:U1"/>
    <mergeCell ref="V1:X1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MMARTIN</dc:creator>
  <cp:lastModifiedBy>Manoli Martin</cp:lastModifiedBy>
  <cp:lastPrinted>2024-06-10T11:08:01Z</cp:lastPrinted>
  <dcterms:created xsi:type="dcterms:W3CDTF">2019-05-22T05:57:47Z</dcterms:created>
  <dcterms:modified xsi:type="dcterms:W3CDTF">2024-06-10T11:16:48Z</dcterms:modified>
</cp:coreProperties>
</file>